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ummary Operating Statement" sheetId="1" state="visible" r:id="rId1"/>
    <sheet xmlns:r="http://schemas.openxmlformats.org/officeDocument/2006/relationships" name="Statistics and ratios" sheetId="2" state="visible" r:id="rId2"/>
    <sheet xmlns:r="http://schemas.openxmlformats.org/officeDocument/2006/relationships" name="How to use it" sheetId="3" state="visible" r:id="rId3"/>
  </sheets>
  <definedNames/>
  <calcPr calcId="124519" fullCalcOnLoad="1"/>
</workbook>
</file>

<file path=xl/styles.xml><?xml version="1.0" encoding="utf-8"?>
<styleSheet xmlns="http://schemas.openxmlformats.org/spreadsheetml/2006/main">
  <numFmts count="3">
    <numFmt numFmtId="164" formatCode="#,##0;(#,##0);&quot;-&quot;"/>
    <numFmt numFmtId="165" formatCode="0.0%;(0.0%);&quot;-&quot;"/>
    <numFmt numFmtId="166" formatCode="#,##0.00;(#,##0.00);&quot;-&quot;"/>
  </numFmts>
  <fonts count="9">
    <font>
      <name val="Calibri"/>
      <family val="2"/>
      <color theme="1"/>
      <sz val="11"/>
      <scheme val="minor"/>
    </font>
    <font>
      <b val="1"/>
      <color rgb="001F3A2E"/>
      <sz val="14"/>
    </font>
    <font>
      <b val="1"/>
    </font>
    <font>
      <i val="1"/>
      <color rgb="00555555"/>
      <sz val="9"/>
    </font>
    <font>
      <b val="1"/>
      <color rgb="00FFFFFF"/>
    </font>
    <font>
      <b val="1"/>
      <color rgb="001F3A2E"/>
    </font>
    <font>
      <color rgb="00555555"/>
      <sz val="9"/>
    </font>
    <font>
      <b val="1"/>
      <color rgb="001F3A2E"/>
      <sz val="11"/>
    </font>
    <font>
      <sz val="10"/>
    </font>
  </fonts>
  <fills count="5">
    <fill>
      <patternFill/>
    </fill>
    <fill>
      <patternFill patternType="gray125"/>
    </fill>
    <fill>
      <patternFill patternType="solid">
        <fgColor rgb="001F3A2E"/>
      </patternFill>
    </fill>
    <fill>
      <patternFill patternType="solid">
        <fgColor rgb="00E8EDE9"/>
      </patternFill>
    </fill>
    <fill>
      <patternFill patternType="solid">
        <fgColor rgb="00F5F7F5"/>
      </patternFill>
    </fill>
  </fills>
  <borders count="2">
    <border>
      <left/>
      <right/>
      <top/>
      <bottom/>
      <diagonal/>
    </border>
    <border>
      <left style="thin">
        <color rgb="00C9D2CB"/>
      </left>
      <right style="thin">
        <color rgb="00C9D2CB"/>
      </right>
      <top style="thin">
        <color rgb="00C9D2CB"/>
      </top>
      <bottom style="thin">
        <color rgb="00C9D2CB"/>
      </bottom>
    </border>
  </borders>
  <cellStyleXfs count="1">
    <xf numFmtId="0" fontId="0" fillId="0" borderId="0"/>
  </cellStyleXfs>
  <cellXfs count="21">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2" borderId="1" applyAlignment="1" pivotButton="0" quotePrefix="0" xfId="0">
      <alignment horizontal="center" vertical="center" wrapText="1"/>
    </xf>
    <xf numFmtId="0" fontId="5" fillId="3" borderId="0" pivotButton="0" quotePrefix="0" xfId="0"/>
    <xf numFmtId="0" fontId="0" fillId="3" borderId="0" pivotButton="0" quotePrefix="0" xfId="0"/>
    <xf numFmtId="0" fontId="0" fillId="0" borderId="0" applyAlignment="1" pivotButton="0" quotePrefix="0" xfId="0">
      <alignment indent="1"/>
    </xf>
    <xf numFmtId="164" fontId="0" fillId="0" borderId="1" pivotButton="0" quotePrefix="0" xfId="0"/>
    <xf numFmtId="165" fontId="0" fillId="0" borderId="1" pivotButton="0" quotePrefix="0" xfId="0"/>
    <xf numFmtId="0" fontId="0" fillId="0" borderId="1" pivotButton="0" quotePrefix="0" xfId="0"/>
    <xf numFmtId="0" fontId="2" fillId="4" borderId="0" pivotButton="0" quotePrefix="0" xfId="0"/>
    <xf numFmtId="164" fontId="0" fillId="4" borderId="1" pivotButton="0" quotePrefix="0" xfId="0"/>
    <xf numFmtId="165" fontId="0" fillId="4" borderId="1" pivotButton="0" quotePrefix="0" xfId="0"/>
    <xf numFmtId="0" fontId="0" fillId="4" borderId="1" pivotButton="0" quotePrefix="0" xfId="0"/>
    <xf numFmtId="0" fontId="4" fillId="2" borderId="1" applyAlignment="1" pivotButton="0" quotePrefix="0" xfId="0">
      <alignment horizontal="center" wrapText="1"/>
    </xf>
    <xf numFmtId="3" fontId="0" fillId="0" borderId="1" pivotButton="0" quotePrefix="0" xfId="0"/>
    <xf numFmtId="0" fontId="6" fillId="0" borderId="0" pivotButton="0" quotePrefix="0" xfId="0"/>
    <xf numFmtId="166" fontId="0" fillId="0" borderId="1" pivotButton="0" quotePrefix="0" xfId="0"/>
    <xf numFmtId="0" fontId="7" fillId="0" borderId="0" applyAlignment="1" pivotButton="0" quotePrefix="0" xfId="0">
      <alignment vertical="top" wrapText="1"/>
    </xf>
    <xf numFmtId="0" fontId="8"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49"/>
  <sheetViews>
    <sheetView workbookViewId="0">
      <pane xSplit="1" ySplit="8" topLeftCell="B9" activePane="bottomRight" state="frozen"/>
      <selection pane="topRight"/>
      <selection pane="bottomLeft"/>
      <selection pane="bottomRight" activeCell="A1" sqref="A1"/>
    </sheetView>
  </sheetViews>
  <sheetFormatPr baseColWidth="8" defaultRowHeight="15"/>
  <cols>
    <col width="48" customWidth="1" min="1" max="1"/>
    <col width="15" customWidth="1" min="2" max="2"/>
    <col width="15"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s>
  <sheetData>
    <row r="1">
      <c r="A1" s="1" t="inlineStr">
        <is>
          <t>HOTEL SUMMARY OPERATING STATEMENT</t>
        </is>
      </c>
    </row>
    <row r="2">
      <c r="A2" s="2" t="inlineStr">
        <is>
          <t>Property:</t>
        </is>
      </c>
      <c r="B2" t="inlineStr">
        <is>
          <t>[ enter property name ]</t>
        </is>
      </c>
    </row>
    <row r="3">
      <c r="A3" s="2" t="inlineStr">
        <is>
          <t>Period:</t>
        </is>
      </c>
      <c r="B3" t="inlineStr">
        <is>
          <t>[ enter month and year ]</t>
        </is>
      </c>
    </row>
    <row r="4">
      <c r="A4" s="2" t="inlineStr">
        <is>
          <t>Prepared by:</t>
        </is>
      </c>
      <c r="B4" t="inlineStr">
        <is>
          <t>[ enter preparer ]</t>
        </is>
      </c>
    </row>
    <row r="6">
      <c r="A6" s="3" t="inlineStr">
        <is>
          <t>Structured to follow the Uniform System's departmental layout. Enter figures in the shaded input columns only; every total, variance and ratio calculates.</t>
        </is>
      </c>
    </row>
    <row r="8" ht="34" customHeight="1">
      <c r="A8" s="4" t="inlineStr">
        <is>
          <t>Line</t>
        </is>
      </c>
      <c r="B8" s="4" t="inlineStr">
        <is>
          <t>Month actual</t>
        </is>
      </c>
      <c r="C8" s="4" t="inlineStr">
        <is>
          <t>Month budget</t>
        </is>
      </c>
      <c r="D8" s="4" t="inlineStr">
        <is>
          <t>Month var $</t>
        </is>
      </c>
      <c r="E8" s="4" t="inlineStr">
        <is>
          <t>Month var %</t>
        </is>
      </c>
      <c r="F8" s="4" t="inlineStr">
        <is>
          <t>Month prior year</t>
        </is>
      </c>
      <c r="G8" s="4" t="inlineStr">
        <is>
          <t>Month var to PY $</t>
        </is>
      </c>
      <c r="H8" s="4" t="inlineStr">
        <is>
          <t>Flow-through %</t>
        </is>
      </c>
      <c r="I8" s="4" t="inlineStr">
        <is>
          <t>YTD actual</t>
        </is>
      </c>
      <c r="J8" s="4" t="inlineStr">
        <is>
          <t>YTD budget</t>
        </is>
      </c>
      <c r="K8" s="4" t="inlineStr">
        <is>
          <t>YTD var $</t>
        </is>
      </c>
      <c r="L8" s="4" t="inlineStr">
        <is>
          <t>YTD var %</t>
        </is>
      </c>
      <c r="M8" s="4" t="inlineStr">
        <is>
          <t>YTD prior year</t>
        </is>
      </c>
      <c r="N8" s="4" t="inlineStr">
        <is>
          <t>YTD var to PY $</t>
        </is>
      </c>
    </row>
    <row r="9">
      <c r="A9" s="5" t="inlineStr">
        <is>
          <t>OPERATING REVENUE</t>
        </is>
      </c>
      <c r="B9" s="6" t="n"/>
      <c r="C9" s="6" t="n"/>
      <c r="D9" s="6" t="n"/>
      <c r="E9" s="6" t="n"/>
      <c r="F9" s="6" t="n"/>
      <c r="G9" s="6" t="n"/>
      <c r="H9" s="6" t="n"/>
      <c r="I9" s="6" t="n"/>
      <c r="J9" s="6" t="n"/>
      <c r="K9" s="6" t="n"/>
      <c r="L9" s="6" t="n"/>
      <c r="M9" s="6" t="n"/>
      <c r="N9" s="6" t="n"/>
    </row>
    <row r="10">
      <c r="A10" s="7" t="inlineStr">
        <is>
          <t>Rooms</t>
        </is>
      </c>
      <c r="B10" s="8" t="n"/>
      <c r="C10" s="8" t="n"/>
      <c r="D10" s="8">
        <f>B10-C10</f>
        <v/>
      </c>
      <c r="E10" s="9">
        <f>IF(C10=0,"",B10/C10-1)</f>
        <v/>
      </c>
      <c r="F10" s="8" t="n"/>
      <c r="G10" s="8">
        <f>B10-F10</f>
        <v/>
      </c>
      <c r="H10" s="10" t="n"/>
      <c r="I10" s="8" t="n"/>
      <c r="J10" s="8" t="n"/>
      <c r="K10" s="8">
        <f>I10-J10</f>
        <v/>
      </c>
      <c r="L10" s="9">
        <f>IF(J10=0,"",I10/J10-1)</f>
        <v/>
      </c>
      <c r="M10" s="8" t="n"/>
      <c r="N10" s="8">
        <f>I10-M10</f>
        <v/>
      </c>
    </row>
    <row r="11">
      <c r="A11" s="7" t="inlineStr">
        <is>
          <t>Food and beverage</t>
        </is>
      </c>
      <c r="B11" s="8" t="n"/>
      <c r="C11" s="8" t="n"/>
      <c r="D11" s="8">
        <f>B11-C11</f>
        <v/>
      </c>
      <c r="E11" s="9">
        <f>IF(C11=0,"",B11/C11-1)</f>
        <v/>
      </c>
      <c r="F11" s="8" t="n"/>
      <c r="G11" s="8">
        <f>B11-F11</f>
        <v/>
      </c>
      <c r="H11" s="10" t="n"/>
      <c r="I11" s="8" t="n"/>
      <c r="J11" s="8" t="n"/>
      <c r="K11" s="8">
        <f>I11-J11</f>
        <v/>
      </c>
      <c r="L11" s="9">
        <f>IF(J11=0,"",I11/J11-1)</f>
        <v/>
      </c>
      <c r="M11" s="8" t="n"/>
      <c r="N11" s="8">
        <f>I11-M11</f>
        <v/>
      </c>
    </row>
    <row r="12">
      <c r="A12" s="7" t="inlineStr">
        <is>
          <t>Other operated departments</t>
        </is>
      </c>
      <c r="B12" s="8" t="n"/>
      <c r="C12" s="8" t="n"/>
      <c r="D12" s="8">
        <f>B12-C12</f>
        <v/>
      </c>
      <c r="E12" s="9">
        <f>IF(C12=0,"",B12/C12-1)</f>
        <v/>
      </c>
      <c r="F12" s="8" t="n"/>
      <c r="G12" s="8">
        <f>B12-F12</f>
        <v/>
      </c>
      <c r="H12" s="10" t="n"/>
      <c r="I12" s="8" t="n"/>
      <c r="J12" s="8" t="n"/>
      <c r="K12" s="8">
        <f>I12-J12</f>
        <v/>
      </c>
      <c r="L12" s="9">
        <f>IF(J12=0,"",I12/J12-1)</f>
        <v/>
      </c>
      <c r="M12" s="8" t="n"/>
      <c r="N12" s="8">
        <f>I12-M12</f>
        <v/>
      </c>
    </row>
    <row r="13">
      <c r="A13" s="7" t="inlineStr">
        <is>
          <t>Miscellaneous income</t>
        </is>
      </c>
      <c r="B13" s="8" t="n"/>
      <c r="C13" s="8" t="n"/>
      <c r="D13" s="8">
        <f>B13-C13</f>
        <v/>
      </c>
      <c r="E13" s="9">
        <f>IF(C13=0,"",B13/C13-1)</f>
        <v/>
      </c>
      <c r="F13" s="8" t="n"/>
      <c r="G13" s="8">
        <f>B13-F13</f>
        <v/>
      </c>
      <c r="H13" s="10" t="n"/>
      <c r="I13" s="8" t="n"/>
      <c r="J13" s="8" t="n"/>
      <c r="K13" s="8">
        <f>I13-J13</f>
        <v/>
      </c>
      <c r="L13" s="9">
        <f>IF(J13=0,"",I13/J13-1)</f>
        <v/>
      </c>
      <c r="M13" s="8" t="n"/>
      <c r="N13" s="8">
        <f>I13-M13</f>
        <v/>
      </c>
    </row>
    <row r="14">
      <c r="A14" s="11" t="inlineStr">
        <is>
          <t>Total operating revenue</t>
        </is>
      </c>
      <c r="B14" s="12">
        <f>SUM(B10:B13)</f>
        <v/>
      </c>
      <c r="C14" s="12">
        <f>SUM(C10:C13)</f>
        <v/>
      </c>
      <c r="D14" s="12">
        <f>B14-C14</f>
        <v/>
      </c>
      <c r="E14" s="13">
        <f>IF(C14=0,"",B14/C14-1)</f>
        <v/>
      </c>
      <c r="F14" s="12">
        <f>SUM(F10:F13)</f>
        <v/>
      </c>
      <c r="G14" s="12">
        <f>B14-F14</f>
        <v/>
      </c>
      <c r="H14" s="14" t="n"/>
      <c r="I14" s="12">
        <f>SUM(I10:I13)</f>
        <v/>
      </c>
      <c r="J14" s="12">
        <f>SUM(J10:J13)</f>
        <v/>
      </c>
      <c r="K14" s="12">
        <f>I14-J14</f>
        <v/>
      </c>
      <c r="L14" s="13">
        <f>IF(J14=0,"",I14/J14-1)</f>
        <v/>
      </c>
      <c r="M14" s="12">
        <f>SUM(M10:M13)</f>
        <v/>
      </c>
      <c r="N14" s="12">
        <f>I14-M14</f>
        <v/>
      </c>
    </row>
    <row r="15">
      <c r="A15" t="inlineStr"/>
    </row>
    <row r="16">
      <c r="A16" s="5" t="inlineStr">
        <is>
          <t>DEPARTMENTAL EXPENSES</t>
        </is>
      </c>
      <c r="B16" s="6" t="n"/>
      <c r="C16" s="6" t="n"/>
      <c r="D16" s="6" t="n"/>
      <c r="E16" s="6" t="n"/>
      <c r="F16" s="6" t="n"/>
      <c r="G16" s="6" t="n"/>
      <c r="H16" s="6" t="n"/>
      <c r="I16" s="6" t="n"/>
      <c r="J16" s="6" t="n"/>
      <c r="K16" s="6" t="n"/>
      <c r="L16" s="6" t="n"/>
      <c r="M16" s="6" t="n"/>
      <c r="N16" s="6" t="n"/>
    </row>
    <row r="17">
      <c r="A17" s="7" t="inlineStr">
        <is>
          <t>Rooms</t>
        </is>
      </c>
      <c r="B17" s="8" t="n"/>
      <c r="C17" s="8" t="n"/>
      <c r="D17" s="8">
        <f>B17-C17</f>
        <v/>
      </c>
      <c r="E17" s="9">
        <f>IF(C17=0,"",B17/C17-1)</f>
        <v/>
      </c>
      <c r="F17" s="8" t="n"/>
      <c r="G17" s="8">
        <f>B17-F17</f>
        <v/>
      </c>
      <c r="H17" s="10" t="n"/>
      <c r="I17" s="8" t="n"/>
      <c r="J17" s="8" t="n"/>
      <c r="K17" s="8">
        <f>I17-J17</f>
        <v/>
      </c>
      <c r="L17" s="9">
        <f>IF(J17=0,"",I17/J17-1)</f>
        <v/>
      </c>
      <c r="M17" s="8" t="n"/>
      <c r="N17" s="8">
        <f>I17-M17</f>
        <v/>
      </c>
    </row>
    <row r="18">
      <c r="A18" s="7" t="inlineStr">
        <is>
          <t>Food and beverage</t>
        </is>
      </c>
      <c r="B18" s="8" t="n"/>
      <c r="C18" s="8" t="n"/>
      <c r="D18" s="8">
        <f>B18-C18</f>
        <v/>
      </c>
      <c r="E18" s="9">
        <f>IF(C18=0,"",B18/C18-1)</f>
        <v/>
      </c>
      <c r="F18" s="8" t="n"/>
      <c r="G18" s="8">
        <f>B18-F18</f>
        <v/>
      </c>
      <c r="H18" s="10" t="n"/>
      <c r="I18" s="8" t="n"/>
      <c r="J18" s="8" t="n"/>
      <c r="K18" s="8">
        <f>I18-J18</f>
        <v/>
      </c>
      <c r="L18" s="9">
        <f>IF(J18=0,"",I18/J18-1)</f>
        <v/>
      </c>
      <c r="M18" s="8" t="n"/>
      <c r="N18" s="8">
        <f>I18-M18</f>
        <v/>
      </c>
    </row>
    <row r="19">
      <c r="A19" s="7" t="inlineStr">
        <is>
          <t>Other operated departments</t>
        </is>
      </c>
      <c r="B19" s="8" t="n"/>
      <c r="C19" s="8" t="n"/>
      <c r="D19" s="8">
        <f>B19-C19</f>
        <v/>
      </c>
      <c r="E19" s="9">
        <f>IF(C19=0,"",B19/C19-1)</f>
        <v/>
      </c>
      <c r="F19" s="8" t="n"/>
      <c r="G19" s="8">
        <f>B19-F19</f>
        <v/>
      </c>
      <c r="H19" s="10" t="n"/>
      <c r="I19" s="8" t="n"/>
      <c r="J19" s="8" t="n"/>
      <c r="K19" s="8">
        <f>I19-J19</f>
        <v/>
      </c>
      <c r="L19" s="9">
        <f>IF(J19=0,"",I19/J19-1)</f>
        <v/>
      </c>
      <c r="M19" s="8" t="n"/>
      <c r="N19" s="8">
        <f>I19-M19</f>
        <v/>
      </c>
    </row>
    <row r="20">
      <c r="A20" s="11" t="inlineStr">
        <is>
          <t>Total departmental expenses</t>
        </is>
      </c>
      <c r="B20" s="12">
        <f>SUM(B17:B19)</f>
        <v/>
      </c>
      <c r="C20" s="12">
        <f>SUM(C17:C19)</f>
        <v/>
      </c>
      <c r="D20" s="12">
        <f>B20-C20</f>
        <v/>
      </c>
      <c r="E20" s="13">
        <f>IF(C20=0,"",B20/C20-1)</f>
        <v/>
      </c>
      <c r="F20" s="12">
        <f>SUM(F17:F19)</f>
        <v/>
      </c>
      <c r="G20" s="12">
        <f>B20-F20</f>
        <v/>
      </c>
      <c r="H20" s="14" t="n"/>
      <c r="I20" s="12">
        <f>SUM(I17:I19)</f>
        <v/>
      </c>
      <c r="J20" s="12">
        <f>SUM(J17:J19)</f>
        <v/>
      </c>
      <c r="K20" s="12">
        <f>I20-J20</f>
        <v/>
      </c>
      <c r="L20" s="13">
        <f>IF(J20=0,"",I20/J20-1)</f>
        <v/>
      </c>
      <c r="M20" s="12">
        <f>SUM(M17:M19)</f>
        <v/>
      </c>
      <c r="N20" s="12">
        <f>I20-M20</f>
        <v/>
      </c>
    </row>
    <row r="21">
      <c r="A21" t="inlineStr"/>
    </row>
    <row r="22">
      <c r="A22" s="11" t="inlineStr">
        <is>
          <t>TOTAL DEPARTMENTAL PROFIT</t>
        </is>
      </c>
      <c r="B22" s="12">
        <f>B14-B20</f>
        <v/>
      </c>
      <c r="C22" s="12">
        <f>C14-C20</f>
        <v/>
      </c>
      <c r="D22" s="12">
        <f>B22-C22</f>
        <v/>
      </c>
      <c r="E22" s="13">
        <f>IF(C22=0,"",B22/C22-1)</f>
        <v/>
      </c>
      <c r="F22" s="12">
        <f>F14-F20</f>
        <v/>
      </c>
      <c r="G22" s="12">
        <f>B22-F22</f>
        <v/>
      </c>
      <c r="H22" s="13">
        <f>IF((B14-F14)=0,"",(B22-F22)/(B14-F14))</f>
        <v/>
      </c>
      <c r="I22" s="12">
        <f>I14-I20</f>
        <v/>
      </c>
      <c r="J22" s="12">
        <f>J14-J20</f>
        <v/>
      </c>
      <c r="K22" s="12">
        <f>I22-J22</f>
        <v/>
      </c>
      <c r="L22" s="13">
        <f>IF(J22=0,"",I22/J22-1)</f>
        <v/>
      </c>
      <c r="M22" s="12">
        <f>M14-M20</f>
        <v/>
      </c>
      <c r="N22" s="12">
        <f>I22-M22</f>
        <v/>
      </c>
    </row>
    <row r="23">
      <c r="A23" t="inlineStr"/>
    </row>
    <row r="24">
      <c r="A24" s="5" t="inlineStr">
        <is>
          <t>UNDISTRIBUTED OPERATING EXPENSES</t>
        </is>
      </c>
      <c r="B24" s="6" t="n"/>
      <c r="C24" s="6" t="n"/>
      <c r="D24" s="6" t="n"/>
      <c r="E24" s="6" t="n"/>
      <c r="F24" s="6" t="n"/>
      <c r="G24" s="6" t="n"/>
      <c r="H24" s="6" t="n"/>
      <c r="I24" s="6" t="n"/>
      <c r="J24" s="6" t="n"/>
      <c r="K24" s="6" t="n"/>
      <c r="L24" s="6" t="n"/>
      <c r="M24" s="6" t="n"/>
      <c r="N24" s="6" t="n"/>
    </row>
    <row r="25">
      <c r="A25" s="7" t="inlineStr">
        <is>
          <t>Administrative and general</t>
        </is>
      </c>
      <c r="B25" s="8" t="n"/>
      <c r="C25" s="8" t="n"/>
      <c r="D25" s="8">
        <f>B25-C25</f>
        <v/>
      </c>
      <c r="E25" s="9">
        <f>IF(C25=0,"",B25/C25-1)</f>
        <v/>
      </c>
      <c r="F25" s="8" t="n"/>
      <c r="G25" s="8">
        <f>B25-F25</f>
        <v/>
      </c>
      <c r="H25" s="10" t="n"/>
      <c r="I25" s="8" t="n"/>
      <c r="J25" s="8" t="n"/>
      <c r="K25" s="8">
        <f>I25-J25</f>
        <v/>
      </c>
      <c r="L25" s="9">
        <f>IF(J25=0,"",I25/J25-1)</f>
        <v/>
      </c>
      <c r="M25" s="8" t="n"/>
      <c r="N25" s="8">
        <f>I25-M25</f>
        <v/>
      </c>
    </row>
    <row r="26">
      <c r="A26" s="7" t="inlineStr">
        <is>
          <t>Information and telecommunications systems</t>
        </is>
      </c>
      <c r="B26" s="8" t="n"/>
      <c r="C26" s="8" t="n"/>
      <c r="D26" s="8">
        <f>B26-C26</f>
        <v/>
      </c>
      <c r="E26" s="9">
        <f>IF(C26=0,"",B26/C26-1)</f>
        <v/>
      </c>
      <c r="F26" s="8" t="n"/>
      <c r="G26" s="8">
        <f>B26-F26</f>
        <v/>
      </c>
      <c r="H26" s="10" t="n"/>
      <c r="I26" s="8" t="n"/>
      <c r="J26" s="8" t="n"/>
      <c r="K26" s="8">
        <f>I26-J26</f>
        <v/>
      </c>
      <c r="L26" s="9">
        <f>IF(J26=0,"",I26/J26-1)</f>
        <v/>
      </c>
      <c r="M26" s="8" t="n"/>
      <c r="N26" s="8">
        <f>I26-M26</f>
        <v/>
      </c>
    </row>
    <row r="27">
      <c r="A27" s="7" t="inlineStr">
        <is>
          <t>Sales and marketing</t>
        </is>
      </c>
      <c r="B27" s="8" t="n"/>
      <c r="C27" s="8" t="n"/>
      <c r="D27" s="8">
        <f>B27-C27</f>
        <v/>
      </c>
      <c r="E27" s="9">
        <f>IF(C27=0,"",B27/C27-1)</f>
        <v/>
      </c>
      <c r="F27" s="8" t="n"/>
      <c r="G27" s="8">
        <f>B27-F27</f>
        <v/>
      </c>
      <c r="H27" s="10" t="n"/>
      <c r="I27" s="8" t="n"/>
      <c r="J27" s="8" t="n"/>
      <c r="K27" s="8">
        <f>I27-J27</f>
        <v/>
      </c>
      <c r="L27" s="9">
        <f>IF(J27=0,"",I27/J27-1)</f>
        <v/>
      </c>
      <c r="M27" s="8" t="n"/>
      <c r="N27" s="8">
        <f>I27-M27</f>
        <v/>
      </c>
    </row>
    <row r="28">
      <c r="A28" s="7" t="inlineStr">
        <is>
          <t>Property operation and maintenance</t>
        </is>
      </c>
      <c r="B28" s="8" t="n"/>
      <c r="C28" s="8" t="n"/>
      <c r="D28" s="8">
        <f>B28-C28</f>
        <v/>
      </c>
      <c r="E28" s="9">
        <f>IF(C28=0,"",B28/C28-1)</f>
        <v/>
      </c>
      <c r="F28" s="8" t="n"/>
      <c r="G28" s="8">
        <f>B28-F28</f>
        <v/>
      </c>
      <c r="H28" s="10" t="n"/>
      <c r="I28" s="8" t="n"/>
      <c r="J28" s="8" t="n"/>
      <c r="K28" s="8">
        <f>I28-J28</f>
        <v/>
      </c>
      <c r="L28" s="9">
        <f>IF(J28=0,"",I28/J28-1)</f>
        <v/>
      </c>
      <c r="M28" s="8" t="n"/>
      <c r="N28" s="8">
        <f>I28-M28</f>
        <v/>
      </c>
    </row>
    <row r="29">
      <c r="A29" s="7" t="inlineStr">
        <is>
          <t>Utilities</t>
        </is>
      </c>
      <c r="B29" s="8" t="n"/>
      <c r="C29" s="8" t="n"/>
      <c r="D29" s="8">
        <f>B29-C29</f>
        <v/>
      </c>
      <c r="E29" s="9">
        <f>IF(C29=0,"",B29/C29-1)</f>
        <v/>
      </c>
      <c r="F29" s="8" t="n"/>
      <c r="G29" s="8">
        <f>B29-F29</f>
        <v/>
      </c>
      <c r="H29" s="10" t="n"/>
      <c r="I29" s="8" t="n"/>
      <c r="J29" s="8" t="n"/>
      <c r="K29" s="8">
        <f>I29-J29</f>
        <v/>
      </c>
      <c r="L29" s="9">
        <f>IF(J29=0,"",I29/J29-1)</f>
        <v/>
      </c>
      <c r="M29" s="8" t="n"/>
      <c r="N29" s="8">
        <f>I29-M29</f>
        <v/>
      </c>
    </row>
    <row r="30">
      <c r="A30" s="11" t="inlineStr">
        <is>
          <t>Total undistributed operating expenses</t>
        </is>
      </c>
      <c r="B30" s="12">
        <f>SUM(B25:B29)</f>
        <v/>
      </c>
      <c r="C30" s="12">
        <f>SUM(C25:C29)</f>
        <v/>
      </c>
      <c r="D30" s="12">
        <f>B30-C30</f>
        <v/>
      </c>
      <c r="E30" s="13">
        <f>IF(C30=0,"",B30/C30-1)</f>
        <v/>
      </c>
      <c r="F30" s="12">
        <f>SUM(F25:F29)</f>
        <v/>
      </c>
      <c r="G30" s="12">
        <f>B30-F30</f>
        <v/>
      </c>
      <c r="H30" s="14" t="n"/>
      <c r="I30" s="12">
        <f>SUM(I25:I29)</f>
        <v/>
      </c>
      <c r="J30" s="12">
        <f>SUM(J25:J29)</f>
        <v/>
      </c>
      <c r="K30" s="12">
        <f>I30-J30</f>
        <v/>
      </c>
      <c r="L30" s="13">
        <f>IF(J30=0,"",I30/J30-1)</f>
        <v/>
      </c>
      <c r="M30" s="12">
        <f>SUM(M25:M29)</f>
        <v/>
      </c>
      <c r="N30" s="12">
        <f>I30-M30</f>
        <v/>
      </c>
    </row>
    <row r="31">
      <c r="A31" t="inlineStr"/>
    </row>
    <row r="32">
      <c r="A32" s="11" t="inlineStr">
        <is>
          <t>GROSS OPERATING PROFIT</t>
        </is>
      </c>
      <c r="B32" s="12">
        <f>B22-B30</f>
        <v/>
      </c>
      <c r="C32" s="12">
        <f>C22-C30</f>
        <v/>
      </c>
      <c r="D32" s="12">
        <f>B32-C32</f>
        <v/>
      </c>
      <c r="E32" s="13">
        <f>IF(C32=0,"",B32/C32-1)</f>
        <v/>
      </c>
      <c r="F32" s="12">
        <f>F22-F30</f>
        <v/>
      </c>
      <c r="G32" s="12">
        <f>B32-F32</f>
        <v/>
      </c>
      <c r="H32" s="13">
        <f>IF((B14-F14)=0,"",(B32-F32)/(B14-F14))</f>
        <v/>
      </c>
      <c r="I32" s="12">
        <f>I22-I30</f>
        <v/>
      </c>
      <c r="J32" s="12">
        <f>J22-J30</f>
        <v/>
      </c>
      <c r="K32" s="12">
        <f>I32-J32</f>
        <v/>
      </c>
      <c r="L32" s="13">
        <f>IF(J32=0,"",I32/J32-1)</f>
        <v/>
      </c>
      <c r="M32" s="12">
        <f>M22-M30</f>
        <v/>
      </c>
      <c r="N32" s="12">
        <f>I32-M32</f>
        <v/>
      </c>
    </row>
    <row r="33">
      <c r="A33" t="inlineStr"/>
    </row>
    <row r="34">
      <c r="A34" s="7" t="inlineStr">
        <is>
          <t>Management fees</t>
        </is>
      </c>
      <c r="B34" s="8" t="n"/>
      <c r="C34" s="8" t="n"/>
      <c r="D34" s="8">
        <f>B34-C34</f>
        <v/>
      </c>
      <c r="E34" s="9">
        <f>IF(C34=0,"",B34/C34-1)</f>
        <v/>
      </c>
      <c r="F34" s="8" t="n"/>
      <c r="G34" s="8">
        <f>B34-F34</f>
        <v/>
      </c>
      <c r="H34" s="10" t="n"/>
      <c r="I34" s="8" t="n"/>
      <c r="J34" s="8" t="n"/>
      <c r="K34" s="8">
        <f>I34-J34</f>
        <v/>
      </c>
      <c r="L34" s="9">
        <f>IF(J34=0,"",I34/J34-1)</f>
        <v/>
      </c>
      <c r="M34" s="8" t="n"/>
      <c r="N34" s="8">
        <f>I34-M34</f>
        <v/>
      </c>
    </row>
    <row r="35">
      <c r="A35" s="11" t="inlineStr">
        <is>
          <t>INCOME BEFORE NON-OPERATING INCOME AND EXPENSES</t>
        </is>
      </c>
      <c r="B35" s="12">
        <f>B32-B34</f>
        <v/>
      </c>
      <c r="C35" s="12">
        <f>C32-C34</f>
        <v/>
      </c>
      <c r="D35" s="12">
        <f>B35-C35</f>
        <v/>
      </c>
      <c r="E35" s="13">
        <f>IF(C35=0,"",B35/C35-1)</f>
        <v/>
      </c>
      <c r="F35" s="12">
        <f>F32-F34</f>
        <v/>
      </c>
      <c r="G35" s="12">
        <f>B35-F35</f>
        <v/>
      </c>
      <c r="H35" s="14" t="n"/>
      <c r="I35" s="12">
        <f>I32-I34</f>
        <v/>
      </c>
      <c r="J35" s="12">
        <f>J32-J34</f>
        <v/>
      </c>
      <c r="K35" s="12">
        <f>I35-J35</f>
        <v/>
      </c>
      <c r="L35" s="13">
        <f>IF(J35=0,"",I35/J35-1)</f>
        <v/>
      </c>
      <c r="M35" s="12">
        <f>M32-M34</f>
        <v/>
      </c>
      <c r="N35" s="12">
        <f>I35-M35</f>
        <v/>
      </c>
    </row>
    <row r="36">
      <c r="A36" t="inlineStr"/>
    </row>
    <row r="37">
      <c r="A37" s="5" t="inlineStr">
        <is>
          <t>NON-OPERATING INCOME AND EXPENSES</t>
        </is>
      </c>
      <c r="B37" s="6" t="n"/>
      <c r="C37" s="6" t="n"/>
      <c r="D37" s="6" t="n"/>
      <c r="E37" s="6" t="n"/>
      <c r="F37" s="6" t="n"/>
      <c r="G37" s="6" t="n"/>
      <c r="H37" s="6" t="n"/>
      <c r="I37" s="6" t="n"/>
      <c r="J37" s="6" t="n"/>
      <c r="K37" s="6" t="n"/>
      <c r="L37" s="6" t="n"/>
      <c r="M37" s="6" t="n"/>
      <c r="N37" s="6" t="n"/>
    </row>
    <row r="38">
      <c r="A38" s="7" t="inlineStr">
        <is>
          <t>Income from rental and other property income</t>
        </is>
      </c>
      <c r="B38" s="8" t="n"/>
      <c r="C38" s="8" t="n"/>
      <c r="D38" s="8">
        <f>B38-C38</f>
        <v/>
      </c>
      <c r="E38" s="9">
        <f>IF(C38=0,"",B38/C38-1)</f>
        <v/>
      </c>
      <c r="F38" s="8" t="n"/>
      <c r="G38" s="8">
        <f>B38-F38</f>
        <v/>
      </c>
      <c r="H38" s="10" t="n"/>
      <c r="I38" s="8" t="n"/>
      <c r="J38" s="8" t="n"/>
      <c r="K38" s="8">
        <f>I38-J38</f>
        <v/>
      </c>
      <c r="L38" s="9">
        <f>IF(J38=0,"",I38/J38-1)</f>
        <v/>
      </c>
      <c r="M38" s="8" t="n"/>
      <c r="N38" s="8">
        <f>I38-M38</f>
        <v/>
      </c>
    </row>
    <row r="39">
      <c r="A39" s="7" t="inlineStr">
        <is>
          <t>Property and other taxes</t>
        </is>
      </c>
      <c r="B39" s="8" t="n"/>
      <c r="C39" s="8" t="n"/>
      <c r="D39" s="8">
        <f>B39-C39</f>
        <v/>
      </c>
      <c r="E39" s="9">
        <f>IF(C39=0,"",B39/C39-1)</f>
        <v/>
      </c>
      <c r="F39" s="8" t="n"/>
      <c r="G39" s="8">
        <f>B39-F39</f>
        <v/>
      </c>
      <c r="H39" s="10" t="n"/>
      <c r="I39" s="8" t="n"/>
      <c r="J39" s="8" t="n"/>
      <c r="K39" s="8">
        <f>I39-J39</f>
        <v/>
      </c>
      <c r="L39" s="9">
        <f>IF(J39=0,"",I39/J39-1)</f>
        <v/>
      </c>
      <c r="M39" s="8" t="n"/>
      <c r="N39" s="8">
        <f>I39-M39</f>
        <v/>
      </c>
    </row>
    <row r="40">
      <c r="A40" s="7" t="inlineStr">
        <is>
          <t>Insurance</t>
        </is>
      </c>
      <c r="B40" s="8" t="n"/>
      <c r="C40" s="8" t="n"/>
      <c r="D40" s="8">
        <f>B40-C40</f>
        <v/>
      </c>
      <c r="E40" s="9">
        <f>IF(C40=0,"",B40/C40-1)</f>
        <v/>
      </c>
      <c r="F40" s="8" t="n"/>
      <c r="G40" s="8">
        <f>B40-F40</f>
        <v/>
      </c>
      <c r="H40" s="10" t="n"/>
      <c r="I40" s="8" t="n"/>
      <c r="J40" s="8" t="n"/>
      <c r="K40" s="8">
        <f>I40-J40</f>
        <v/>
      </c>
      <c r="L40" s="9">
        <f>IF(J40=0,"",I40/J40-1)</f>
        <v/>
      </c>
      <c r="M40" s="8" t="n"/>
      <c r="N40" s="8">
        <f>I40-M40</f>
        <v/>
      </c>
    </row>
    <row r="41">
      <c r="A41" s="7" t="inlineStr">
        <is>
          <t>Other non-operating expenses</t>
        </is>
      </c>
      <c r="B41" s="8" t="n"/>
      <c r="C41" s="8" t="n"/>
      <c r="D41" s="8">
        <f>B41-C41</f>
        <v/>
      </c>
      <c r="E41" s="9">
        <f>IF(C41=0,"",B41/C41-1)</f>
        <v/>
      </c>
      <c r="F41" s="8" t="n"/>
      <c r="G41" s="8">
        <f>B41-F41</f>
        <v/>
      </c>
      <c r="H41" s="10" t="n"/>
      <c r="I41" s="8" t="n"/>
      <c r="J41" s="8" t="n"/>
      <c r="K41" s="8">
        <f>I41-J41</f>
        <v/>
      </c>
      <c r="L41" s="9">
        <f>IF(J41=0,"",I41/J41-1)</f>
        <v/>
      </c>
      <c r="M41" s="8" t="n"/>
      <c r="N41" s="8">
        <f>I41-M41</f>
        <v/>
      </c>
    </row>
    <row r="42">
      <c r="A42" s="11" t="inlineStr">
        <is>
          <t>Net non-operating expense (expenses less income)</t>
        </is>
      </c>
      <c r="B42" s="12">
        <f>SUM(B39:B41)-B38</f>
        <v/>
      </c>
      <c r="C42" s="12">
        <f>SUM(C39:C41)-C38</f>
        <v/>
      </c>
      <c r="D42" s="12">
        <f>B42-C42</f>
        <v/>
      </c>
      <c r="E42" s="13">
        <f>IF(C42=0,"",B42/C42-1)</f>
        <v/>
      </c>
      <c r="F42" s="12">
        <f>SUM(F39:F41)-F38</f>
        <v/>
      </c>
      <c r="G42" s="12">
        <f>B42-F42</f>
        <v/>
      </c>
      <c r="H42" s="14" t="n"/>
      <c r="I42" s="12">
        <f>SUM(I39:I41)-I38</f>
        <v/>
      </c>
      <c r="J42" s="12">
        <f>SUM(J39:J41)-J38</f>
        <v/>
      </c>
      <c r="K42" s="12">
        <f>I42-J42</f>
        <v/>
      </c>
      <c r="L42" s="13">
        <f>IF(J42=0,"",I42/J42-1)</f>
        <v/>
      </c>
      <c r="M42" s="12">
        <f>SUM(M39:M41)-M38</f>
        <v/>
      </c>
      <c r="N42" s="12">
        <f>I42-M42</f>
        <v/>
      </c>
    </row>
    <row r="43">
      <c r="A43" t="inlineStr"/>
    </row>
    <row r="44">
      <c r="A44" s="11" t="inlineStr">
        <is>
          <t>EBITDA</t>
        </is>
      </c>
      <c r="B44" s="12">
        <f>B35-B42</f>
        <v/>
      </c>
      <c r="C44" s="12">
        <f>C35-C42</f>
        <v/>
      </c>
      <c r="D44" s="12">
        <f>B44-C44</f>
        <v/>
      </c>
      <c r="E44" s="13">
        <f>IF(C44=0,"",B44/C44-1)</f>
        <v/>
      </c>
      <c r="F44" s="12">
        <f>F35-F42</f>
        <v/>
      </c>
      <c r="G44" s="12">
        <f>B44-F44</f>
        <v/>
      </c>
      <c r="H44" s="14" t="n"/>
      <c r="I44" s="12">
        <f>I35-I42</f>
        <v/>
      </c>
      <c r="J44" s="12">
        <f>J35-J42</f>
        <v/>
      </c>
      <c r="K44" s="12">
        <f>I44-J44</f>
        <v/>
      </c>
      <c r="L44" s="13">
        <f>IF(J44=0,"",I44/J44-1)</f>
        <v/>
      </c>
      <c r="M44" s="12">
        <f>M35-M42</f>
        <v/>
      </c>
      <c r="N44" s="12">
        <f>I44-M44</f>
        <v/>
      </c>
    </row>
    <row r="45">
      <c r="A45" s="7" t="inlineStr">
        <is>
          <t>Reserve for replacement</t>
        </is>
      </c>
      <c r="B45" s="8" t="n"/>
      <c r="C45" s="8" t="n"/>
      <c r="D45" s="8">
        <f>B45-C45</f>
        <v/>
      </c>
      <c r="E45" s="9">
        <f>IF(C45=0,"",B45/C45-1)</f>
        <v/>
      </c>
      <c r="F45" s="8" t="n"/>
      <c r="G45" s="8">
        <f>B45-F45</f>
        <v/>
      </c>
      <c r="H45" s="10" t="n"/>
      <c r="I45" s="8" t="n"/>
      <c r="J45" s="8" t="n"/>
      <c r="K45" s="8">
        <f>I45-J45</f>
        <v/>
      </c>
      <c r="L45" s="9">
        <f>IF(J45=0,"",I45/J45-1)</f>
        <v/>
      </c>
      <c r="M45" s="8" t="n"/>
      <c r="N45" s="8">
        <f>I45-M45</f>
        <v/>
      </c>
    </row>
    <row r="46">
      <c r="A46" s="11" t="inlineStr">
        <is>
          <t>EBITDA LESS RESERVE</t>
        </is>
      </c>
      <c r="B46" s="12">
        <f>B44-B45</f>
        <v/>
      </c>
      <c r="C46" s="12">
        <f>C44-C45</f>
        <v/>
      </c>
      <c r="D46" s="12">
        <f>B46-C46</f>
        <v/>
      </c>
      <c r="E46" s="13">
        <f>IF(C46=0,"",B46/C46-1)</f>
        <v/>
      </c>
      <c r="F46" s="12">
        <f>F44-F45</f>
        <v/>
      </c>
      <c r="G46" s="12">
        <f>B46-F46</f>
        <v/>
      </c>
      <c r="H46" s="14" t="n"/>
      <c r="I46" s="12">
        <f>I44-I45</f>
        <v/>
      </c>
      <c r="J46" s="12">
        <f>J44-J45</f>
        <v/>
      </c>
      <c r="K46" s="12">
        <f>I46-J46</f>
        <v/>
      </c>
      <c r="L46" s="13">
        <f>IF(J46=0,"",I46/J46-1)</f>
        <v/>
      </c>
      <c r="M46" s="12">
        <f>M44-M45</f>
        <v/>
      </c>
      <c r="N46" s="12">
        <f>I46-M46</f>
        <v/>
      </c>
    </row>
    <row r="48">
      <c r="A48" s="3" t="inlineStr">
        <is>
          <t>Flow-through is the share of a revenue movement against prior year that reaches the profit line. It is shown against total departmental profit and gross operating profit only, and is meaningless when revenue is flat.</t>
        </is>
      </c>
    </row>
    <row r="49">
      <c r="A49" s="3" t="inlineStr">
        <is>
          <t>Expenses are entered as positive numbers. Totals subtract them. Contra items (rebates and allowances, complimentary rooms, employee meals) belong against the revenue or cost line they reduce, not as separate expenses.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24"/>
  <sheetViews>
    <sheetView workbookViewId="0">
      <pane xSplit="1" ySplit="5" topLeftCell="B6" activePane="bottomRight" state="frozen"/>
      <selection pane="topRight"/>
      <selection pane="bottomLeft"/>
      <selection pane="bottomRight" activeCell="A1" sqref="A1"/>
    </sheetView>
  </sheetViews>
  <sheetFormatPr baseColWidth="8" defaultRowHeight="15"/>
  <cols>
    <col width="52" customWidth="1" min="1" max="1"/>
    <col width="15" customWidth="1" min="2" max="2"/>
    <col width="15" customWidth="1" min="3" max="3"/>
    <col width="15" customWidth="1" min="4" max="4"/>
    <col width="15" customWidth="1" min="5" max="5"/>
    <col width="15" customWidth="1" min="6" max="6"/>
    <col width="15" customWidth="1" min="7" max="7"/>
    <col width="52" customWidth="1" min="8" max="8"/>
  </cols>
  <sheetData>
    <row r="1">
      <c r="A1" s="1" t="inlineStr">
        <is>
          <t>STATISTICS, RATIOS AND PER-AVAILABLE-ROOM METRICS</t>
        </is>
      </c>
    </row>
    <row r="3">
      <c r="A3" s="3" t="inlineStr">
        <is>
          <t>Every metric below calculates from the Summary Operating Statement plus the four room-count inputs.</t>
        </is>
      </c>
    </row>
    <row r="5" ht="30" customHeight="1">
      <c r="A5" s="15" t="inlineStr">
        <is>
          <t>Metric</t>
        </is>
      </c>
      <c r="B5" s="15" t="inlineStr">
        <is>
          <t>Month</t>
        </is>
      </c>
      <c r="C5" s="15" t="inlineStr">
        <is>
          <t>Month budget</t>
        </is>
      </c>
      <c r="D5" s="15" t="inlineStr">
        <is>
          <t>Month prior year</t>
        </is>
      </c>
      <c r="E5" s="15" t="inlineStr">
        <is>
          <t>YTD</t>
        </is>
      </c>
      <c r="F5" s="15" t="inlineStr">
        <is>
          <t>YTD budget</t>
        </is>
      </c>
      <c r="G5" s="15" t="inlineStr">
        <is>
          <t>YTD prior year</t>
        </is>
      </c>
      <c r="H5" s="15" t="inlineStr">
        <is>
          <t>How it is calculated</t>
        </is>
      </c>
    </row>
    <row r="6">
      <c r="A6" s="5" t="inlineStr">
        <is>
          <t>INPUTS</t>
        </is>
      </c>
      <c r="B6" s="6" t="n"/>
      <c r="C6" s="6" t="n"/>
      <c r="D6" s="6" t="n"/>
      <c r="E6" s="6" t="n"/>
      <c r="F6" s="6" t="n"/>
      <c r="G6" s="6" t="n"/>
      <c r="H6" s="6" t="n"/>
    </row>
    <row r="7">
      <c r="A7" s="7" t="inlineStr">
        <is>
          <t>Rooms available (rooms x days in period)</t>
        </is>
      </c>
      <c r="B7" s="16" t="n"/>
      <c r="C7" s="16" t="n"/>
      <c r="D7" s="16" t="n"/>
      <c r="E7" s="16" t="n"/>
      <c r="F7" s="16" t="n"/>
      <c r="G7" s="16" t="n"/>
      <c r="H7" s="17" t="inlineStr">
        <is>
          <t>Enter</t>
        </is>
      </c>
    </row>
    <row r="8">
      <c r="A8" s="7" t="inlineStr">
        <is>
          <t>Rooms sold</t>
        </is>
      </c>
      <c r="B8" s="16" t="n"/>
      <c r="C8" s="16" t="n"/>
      <c r="D8" s="16" t="n"/>
      <c r="E8" s="16" t="n"/>
      <c r="F8" s="16" t="n"/>
      <c r="G8" s="16" t="n"/>
      <c r="H8" s="17" t="inlineStr">
        <is>
          <t>Enter</t>
        </is>
      </c>
    </row>
    <row r="9">
      <c r="A9" s="7" t="inlineStr">
        <is>
          <t>Rooms revenue</t>
        </is>
      </c>
      <c r="B9" s="8">
        <f>'Summary Operating Statement'!B10</f>
        <v/>
      </c>
      <c r="C9" s="8">
        <f>'Summary Operating Statement'!C10</f>
        <v/>
      </c>
      <c r="D9" s="8">
        <f>'Summary Operating Statement'!F10</f>
        <v/>
      </c>
      <c r="E9" s="8">
        <f>'Summary Operating Statement'!I10</f>
        <v/>
      </c>
      <c r="F9" s="8">
        <f>'Summary Operating Statement'!J10</f>
        <v/>
      </c>
      <c r="G9" s="8">
        <f>'Summary Operating Statement'!M10</f>
        <v/>
      </c>
      <c r="H9" s="17" t="inlineStr">
        <is>
          <t>Pulled from the statement</t>
        </is>
      </c>
    </row>
    <row r="10">
      <c r="A10" s="7" t="inlineStr">
        <is>
          <t>Rooms departmental expense</t>
        </is>
      </c>
      <c r="B10" s="8">
        <f>'Summary Operating Statement'!B17</f>
        <v/>
      </c>
      <c r="C10" s="8">
        <f>'Summary Operating Statement'!C17</f>
        <v/>
      </c>
      <c r="D10" s="8">
        <f>'Summary Operating Statement'!F17</f>
        <v/>
      </c>
      <c r="E10" s="8">
        <f>'Summary Operating Statement'!I17</f>
        <v/>
      </c>
      <c r="F10" s="8">
        <f>'Summary Operating Statement'!J17</f>
        <v/>
      </c>
      <c r="G10" s="8">
        <f>'Summary Operating Statement'!M17</f>
        <v/>
      </c>
      <c r="H10" s="17" t="inlineStr">
        <is>
          <t>Pulled from the statement</t>
        </is>
      </c>
    </row>
    <row r="11">
      <c r="A11" s="7" t="inlineStr">
        <is>
          <t>Total operating revenue</t>
        </is>
      </c>
      <c r="B11" s="8">
        <f>'Summary Operating Statement'!B14</f>
        <v/>
      </c>
      <c r="C11" s="8">
        <f>'Summary Operating Statement'!C14</f>
        <v/>
      </c>
      <c r="D11" s="8">
        <f>'Summary Operating Statement'!F14</f>
        <v/>
      </c>
      <c r="E11" s="8">
        <f>'Summary Operating Statement'!I14</f>
        <v/>
      </c>
      <c r="F11" s="8">
        <f>'Summary Operating Statement'!J14</f>
        <v/>
      </c>
      <c r="G11" s="8">
        <f>'Summary Operating Statement'!M14</f>
        <v/>
      </c>
      <c r="H11" s="17" t="inlineStr">
        <is>
          <t>Pulled from the statement</t>
        </is>
      </c>
    </row>
    <row r="12">
      <c r="A12" s="7" t="inlineStr">
        <is>
          <t>Gross operating profit</t>
        </is>
      </c>
      <c r="B12" s="8">
        <f>'Summary Operating Statement'!B32</f>
        <v/>
      </c>
      <c r="C12" s="8">
        <f>'Summary Operating Statement'!C32</f>
        <v/>
      </c>
      <c r="D12" s="8">
        <f>'Summary Operating Statement'!F32</f>
        <v/>
      </c>
      <c r="E12" s="8">
        <f>'Summary Operating Statement'!I32</f>
        <v/>
      </c>
      <c r="F12" s="8">
        <f>'Summary Operating Statement'!J32</f>
        <v/>
      </c>
      <c r="G12" s="8">
        <f>'Summary Operating Statement'!M32</f>
        <v/>
      </c>
      <c r="H12" s="17" t="inlineStr">
        <is>
          <t>Pulled from the statement</t>
        </is>
      </c>
    </row>
    <row r="13">
      <c r="A13" t="inlineStr"/>
    </row>
    <row r="14">
      <c r="A14" s="5" t="inlineStr">
        <is>
          <t>OCCUPANCY AND RATE</t>
        </is>
      </c>
      <c r="B14" s="6" t="n"/>
      <c r="C14" s="6" t="n"/>
      <c r="D14" s="6" t="n"/>
      <c r="E14" s="6" t="n"/>
      <c r="F14" s="6" t="n"/>
      <c r="G14" s="6" t="n"/>
      <c r="H14" s="6" t="n"/>
    </row>
    <row r="15">
      <c r="A15" s="7" t="inlineStr">
        <is>
          <t>Occupancy %</t>
        </is>
      </c>
      <c r="B15" s="9">
        <f>IF(B7=0,"",B8/B7)</f>
        <v/>
      </c>
      <c r="C15" s="9">
        <f>IF(C7=0,"",C8/C7)</f>
        <v/>
      </c>
      <c r="D15" s="9">
        <f>IF(D7=0,"",D8/D7)</f>
        <v/>
      </c>
      <c r="E15" s="9">
        <f>IF(E7=0,"",E8/E7)</f>
        <v/>
      </c>
      <c r="F15" s="9">
        <f>IF(F7=0,"",F8/F7)</f>
        <v/>
      </c>
      <c r="G15" s="9">
        <f>IF(G7=0,"",G8/G7)</f>
        <v/>
      </c>
      <c r="H15" s="17" t="inlineStr">
        <is>
          <t>Rooms sold / rooms available</t>
        </is>
      </c>
    </row>
    <row r="16">
      <c r="A16" s="7" t="inlineStr">
        <is>
          <t>ADR (average daily rate)</t>
        </is>
      </c>
      <c r="B16" s="18">
        <f>IF(B8=0,"",B9/B8)</f>
        <v/>
      </c>
      <c r="C16" s="18">
        <f>IF(C8=0,"",C9/C8)</f>
        <v/>
      </c>
      <c r="D16" s="18">
        <f>IF(D8=0,"",D9/D8)</f>
        <v/>
      </c>
      <c r="E16" s="18">
        <f>IF(E8=0,"",E9/E8)</f>
        <v/>
      </c>
      <c r="F16" s="18">
        <f>IF(F8=0,"",F9/F8)</f>
        <v/>
      </c>
      <c r="G16" s="18">
        <f>IF(G8=0,"",G9/G8)</f>
        <v/>
      </c>
      <c r="H16" s="17" t="inlineStr">
        <is>
          <t>Rooms revenue / rooms sold</t>
        </is>
      </c>
    </row>
    <row r="17">
      <c r="A17" s="7" t="inlineStr">
        <is>
          <t>RevPAR (revenue per available room)</t>
        </is>
      </c>
      <c r="B17" s="18">
        <f>IF(B7=0,"",B9/B7)</f>
        <v/>
      </c>
      <c r="C17" s="18">
        <f>IF(C7=0,"",C9/C7)</f>
        <v/>
      </c>
      <c r="D17" s="18">
        <f>IF(D7=0,"",D9/D7)</f>
        <v/>
      </c>
      <c r="E17" s="18">
        <f>IF(E7=0,"",E9/E7)</f>
        <v/>
      </c>
      <c r="F17" s="18">
        <f>IF(F7=0,"",F9/F7)</f>
        <v/>
      </c>
      <c r="G17" s="18">
        <f>IF(G7=0,"",G9/G7)</f>
        <v/>
      </c>
      <c r="H17" s="17" t="inlineStr">
        <is>
          <t>Rooms revenue / rooms available</t>
        </is>
      </c>
    </row>
    <row r="18">
      <c r="A18" s="7" t="inlineStr">
        <is>
          <t>TRevPAR (total revenue per available room)</t>
        </is>
      </c>
      <c r="B18" s="18">
        <f>IF(B7=0,"",B11/B7)</f>
        <v/>
      </c>
      <c r="C18" s="18">
        <f>IF(C7=0,"",C11/C7)</f>
        <v/>
      </c>
      <c r="D18" s="18">
        <f>IF(D7=0,"",D11/D7)</f>
        <v/>
      </c>
      <c r="E18" s="18">
        <f>IF(E7=0,"",E11/E7)</f>
        <v/>
      </c>
      <c r="F18" s="18">
        <f>IF(F7=0,"",F11/F7)</f>
        <v/>
      </c>
      <c r="G18" s="18">
        <f>IF(G7=0,"",G11/G7)</f>
        <v/>
      </c>
      <c r="H18" s="17" t="inlineStr">
        <is>
          <t>Total operating revenue / rooms available</t>
        </is>
      </c>
    </row>
    <row r="19">
      <c r="A19" t="inlineStr"/>
    </row>
    <row r="20">
      <c r="A20" s="5" t="inlineStr">
        <is>
          <t>PROFIT AND COST</t>
        </is>
      </c>
      <c r="B20" s="6" t="n"/>
      <c r="C20" s="6" t="n"/>
      <c r="D20" s="6" t="n"/>
      <c r="E20" s="6" t="n"/>
      <c r="F20" s="6" t="n"/>
      <c r="G20" s="6" t="n"/>
      <c r="H20" s="6" t="n"/>
    </row>
    <row r="21">
      <c r="A21" s="7" t="inlineStr">
        <is>
          <t>GOPPAR (gross operating profit per available room)</t>
        </is>
      </c>
      <c r="B21" s="18">
        <f>IF(B7=0,"",B12/B7)</f>
        <v/>
      </c>
      <c r="C21" s="18">
        <f>IF(C7=0,"",C12/C7)</f>
        <v/>
      </c>
      <c r="D21" s="18">
        <f>IF(D7=0,"",D12/D7)</f>
        <v/>
      </c>
      <c r="E21" s="18">
        <f>IF(E7=0,"",E12/E7)</f>
        <v/>
      </c>
      <c r="F21" s="18">
        <f>IF(F7=0,"",F12/F7)</f>
        <v/>
      </c>
      <c r="G21" s="18">
        <f>IF(G7=0,"",G12/G7)</f>
        <v/>
      </c>
      <c r="H21" s="17" t="inlineStr">
        <is>
          <t>Gross operating profit / rooms available</t>
        </is>
      </c>
    </row>
    <row r="22">
      <c r="A22" s="7" t="inlineStr">
        <is>
          <t>GOP margin %</t>
        </is>
      </c>
      <c r="B22" s="9">
        <f>IF(B11=0,"",B12/B11)</f>
        <v/>
      </c>
      <c r="C22" s="9">
        <f>IF(C11=0,"",C12/C11)</f>
        <v/>
      </c>
      <c r="D22" s="9">
        <f>IF(D11=0,"",D12/D11)</f>
        <v/>
      </c>
      <c r="E22" s="9">
        <f>IF(E11=0,"",E12/E11)</f>
        <v/>
      </c>
      <c r="F22" s="9">
        <f>IF(F11=0,"",F12/F11)</f>
        <v/>
      </c>
      <c r="G22" s="9">
        <f>IF(G11=0,"",G12/G11)</f>
        <v/>
      </c>
      <c r="H22" s="17" t="inlineStr">
        <is>
          <t>Gross operating profit / total operating revenue</t>
        </is>
      </c>
    </row>
    <row r="23">
      <c r="A23" s="7" t="inlineStr">
        <is>
          <t>CPOR (cost per occupied room)</t>
        </is>
      </c>
      <c r="B23" s="18">
        <f>IF(B8=0,"",B10/B8)</f>
        <v/>
      </c>
      <c r="C23" s="18">
        <f>IF(C8=0,"",C10/C8)</f>
        <v/>
      </c>
      <c r="D23" s="18">
        <f>IF(D8=0,"",D10/D8)</f>
        <v/>
      </c>
      <c r="E23" s="18">
        <f>IF(E8=0,"",E10/E8)</f>
        <v/>
      </c>
      <c r="F23" s="18">
        <f>IF(F8=0,"",F10/F8)</f>
        <v/>
      </c>
      <c r="G23" s="18">
        <f>IF(G8=0,"",G10/G8)</f>
        <v/>
      </c>
      <c r="H23" s="17" t="inlineStr">
        <is>
          <t>Rooms departmental expense / rooms sold</t>
        </is>
      </c>
    </row>
    <row r="24">
      <c r="A24" s="7" t="inlineStr">
        <is>
          <t>Rooms departmental profit margin %</t>
        </is>
      </c>
      <c r="B24" s="9">
        <f>IF(B9=0,"",(B9-B10)/B9)</f>
        <v/>
      </c>
      <c r="C24" s="9">
        <f>IF(C9=0,"",(C9-C10)/C9)</f>
        <v/>
      </c>
      <c r="D24" s="9">
        <f>IF(D9=0,"",(D9-D10)/D9)</f>
        <v/>
      </c>
      <c r="E24" s="9">
        <f>IF(E9=0,"",(E9-E10)/E9)</f>
        <v/>
      </c>
      <c r="F24" s="9">
        <f>IF(F9=0,"",(F9-F10)/F9)</f>
        <v/>
      </c>
      <c r="G24" s="9">
        <f>IF(G9=0,"",(G9-G10)/G9)</f>
        <v/>
      </c>
      <c r="H24" s="17" t="inlineStr">
        <is>
          <t>(Rooms revenue - rooms expense) / rooms revenue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25"/>
  <sheetViews>
    <sheetView workbookViewId="0">
      <selection activeCell="A1" sqref="A1"/>
    </sheetView>
  </sheetViews>
  <sheetFormatPr baseColWidth="8" defaultRowHeight="15"/>
  <cols>
    <col width="118" customWidth="1" min="1" max="1"/>
  </cols>
  <sheetData>
    <row r="1">
      <c r="A1" s="1" t="inlineStr">
        <is>
          <t>HOW TO USE THIS PACK</t>
        </is>
      </c>
    </row>
    <row r="3">
      <c r="A3" s="19" t="inlineStr">
        <is>
          <t>What this is</t>
        </is>
      </c>
    </row>
    <row r="4" ht="56" customHeight="1">
      <c r="A4" s="20" t="inlineStr">
        <is>
          <t>A monthly summary operating statement for a hotel, structured to follow the departmental layout the Uniform System of Accounts for the Lodging Industry sets out: revenue and expense by operated department, a departmental profit line, undistributed operating expenses below it, gross operating profit, and the non-operating items that take you to EBITDA.</t>
        </is>
      </c>
    </row>
    <row r="5" ht="56" customHeight="1">
      <c r="A5" s="20" t="inlineStr">
        <is>
          <t>It is an original working template built by Back of House Accounting. It is not the Uniform System itself and it is not a substitute for it. The Uniform System is published by Hospitality Financial and Technology Professionals (HFTP) and must be purchased from them at usali.hftp.org. If your brand, lender or management agreement requires compliance with a specific edition, work from that publication.</t>
        </is>
      </c>
    </row>
    <row r="6" ht="15" customHeight="1">
      <c r="A6" s="20" t="inlineStr"/>
    </row>
    <row r="7">
      <c r="A7" s="19" t="inlineStr">
        <is>
          <t>Filling it in</t>
        </is>
      </c>
    </row>
    <row r="8" ht="15" customHeight="1">
      <c r="A8" s="20" t="inlineStr">
        <is>
          <t>1. Enter the month and year, the property name and the preparer on the statement sheet.</t>
        </is>
      </c>
    </row>
    <row r="9" ht="28" customHeight="1">
      <c r="A9" s="20" t="inlineStr">
        <is>
          <t>2. Enter actual, budget and prior-year figures in the revenue and expense lines. Enter expenses as positive numbers; the totals subtract them.</t>
        </is>
      </c>
    </row>
    <row r="10" ht="28" customHeight="1">
      <c r="A10" s="20" t="inlineStr">
        <is>
          <t>3. Enter rooms available and rooms sold on the statistics sheet for each of the six columns. Rooms available is physical rooms multiplied by days in the period.</t>
        </is>
      </c>
    </row>
    <row r="11" ht="28" customHeight="1">
      <c r="A11" s="20" t="inlineStr">
        <is>
          <t>4. Everything else calculates: totals, departmental profit, gross operating profit, EBITDA, every variance, occupancy, ADR, RevPAR, TRevPAR, GOPPAR, GOP margin, CPOR and flow-through.</t>
        </is>
      </c>
    </row>
    <row r="12" ht="15" customHeight="1">
      <c r="A12" s="20" t="inlineStr"/>
    </row>
    <row r="13">
      <c r="A13" s="19" t="inlineStr">
        <is>
          <t>The three things that cause the most rework</t>
        </is>
      </c>
    </row>
    <row r="14" ht="56" customHeight="1">
      <c r="A14" s="20" t="inlineStr">
        <is>
          <t>Online travel agency commission recorded net. If a third party collects from the guest and remits you the balance, rooms revenue is the gross amount the guest paid and the commission is a rooms departmental expense. Recording the net remittance understates both revenue and ADR, and it makes your RevPAR incomparable to anyone else's.</t>
        </is>
      </c>
    </row>
    <row r="15" ht="42" customHeight="1">
      <c r="A15" s="20" t="inlineStr">
        <is>
          <t>Service charge treated as revenue when it is wages. A mandatory service charge distributed to employees is payroll, not profit. Leaving it in revenue inflates food and beverage revenue and the departmental profit margin at the same time.</t>
        </is>
      </c>
    </row>
    <row r="16" ht="28" customHeight="1">
      <c r="A16" s="20" t="inlineStr">
        <is>
          <t>Occupancy tax sitting in revenue. Tax collected on behalf of a taxing authority is a liability, never revenue. It is the single most common reason a hotel's revenue does not tie to its own tax filings.</t>
        </is>
      </c>
    </row>
    <row r="17" ht="15" customHeight="1">
      <c r="A17" s="20" t="inlineStr"/>
    </row>
    <row r="18">
      <c r="A18" s="19" t="inlineStr">
        <is>
          <t>Reading flow-through</t>
        </is>
      </c>
    </row>
    <row r="19" ht="56" customHeight="1">
      <c r="A19" s="20" t="inlineStr">
        <is>
          <t>Flow-through answers one question: of the revenue you gained or lost against prior year, how much reached the profit line? Sixty percent flow-through on rising revenue is healthy. Flow-through above one hundred percent means cost came out as well as revenue going in. Negative flow-through on rising revenue means you sold more and kept less, and that is the number worth a conversation.</t>
        </is>
      </c>
    </row>
    <row r="20" ht="28" customHeight="1">
      <c r="A20" s="20" t="inlineStr">
        <is>
          <t>It is shown against total departmental profit and gross operating profit only, and it is meaningless when revenue is flat against prior year.</t>
        </is>
      </c>
    </row>
    <row r="21" ht="15" customHeight="1">
      <c r="A21" s="20" t="inlineStr"/>
    </row>
    <row r="22">
      <c r="A22" s="19" t="inlineStr">
        <is>
          <t>Keeping it consistent</t>
        </is>
      </c>
    </row>
    <row r="23" ht="42" customHeight="1">
      <c r="A23" s="20" t="inlineStr">
        <is>
          <t>The account structure that feeds this statement is published free at backofhouseaccounting.com/insights/hotel-chart-of-accounts/ as a 187-account hotel chart of accounts with the department each account reports into. Using the two together is what makes the statement reproduce the same way every month.</t>
        </is>
      </c>
    </row>
    <row r="24" ht="15" customHeight="1">
      <c r="A24" s="20" t="inlineStr"/>
    </row>
    <row r="25" ht="42" customHeight="1">
      <c r="A25" s="20" t="inlineStr">
        <is>
          <t>Back of House Accounting - outsourced accounting, bookkeeping, payroll and CFO support for hotels, restaurants and hospitality groups. Melville, New York; operators in all fifty states. backofhouseaccounting.com</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2026-10-16T14:27:40Z</dcterms:created>
  <dcterms:modified xmlns:dcterms="http://purl.org/dc/terms/" xmlns:xsi="http://www.w3.org/2001/XMLSchema-instance" xsi:type="dcterms:W3CDTF">2026-10-16T14:27:40Z</dcterms:modified>
</cp:coreProperties>
</file>